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杂交牛拍卖清单" sheetId="1" r:id="rId1"/>
  </sheets>
  <calcPr calcId="144525"/>
</workbook>
</file>

<file path=xl/sharedStrings.xml><?xml version="1.0" encoding="utf-8"?>
<sst xmlns="http://schemas.openxmlformats.org/spreadsheetml/2006/main" count="51" uniqueCount="32">
  <si>
    <t>海垦红昇农场公司杂交牛拍卖清单</t>
  </si>
  <si>
    <t>单位：海南农垦红昇农场有限公司</t>
  </si>
  <si>
    <t>时间：2024年9月19日</t>
  </si>
  <si>
    <t>序号</t>
  </si>
  <si>
    <t>品种(杂交牛)</t>
  </si>
  <si>
    <t>数量（头）</t>
  </si>
  <si>
    <t>大  牛</t>
  </si>
  <si>
    <t>繁殖牛犊</t>
  </si>
  <si>
    <t>合计重量（公斤）</t>
  </si>
  <si>
    <t>1.公牛</t>
  </si>
  <si>
    <t>2.母牛</t>
  </si>
  <si>
    <t>合计（头）</t>
  </si>
  <si>
    <t>3.配种公牛</t>
  </si>
  <si>
    <t>4.配种母牛</t>
  </si>
  <si>
    <t>数量</t>
  </si>
  <si>
    <t>牛龄（繁殖）</t>
  </si>
  <si>
    <t>预计每头平均重量（公斤）,净重/头</t>
  </si>
  <si>
    <t>预计总重量（公斤）</t>
  </si>
  <si>
    <t>牛龄</t>
  </si>
  <si>
    <t>是否怀孕</t>
  </si>
  <si>
    <t>预计平均重量（公斤）</t>
  </si>
  <si>
    <t>总重量（公斤）</t>
  </si>
  <si>
    <t>西门塔尔</t>
  </si>
  <si>
    <t>2年半</t>
  </si>
  <si>
    <t>3年半</t>
  </si>
  <si>
    <t>8个月</t>
  </si>
  <si>
    <t>7个月</t>
  </si>
  <si>
    <t>安格斯</t>
  </si>
  <si>
    <t>利木赞</t>
  </si>
  <si>
    <t>本地</t>
  </si>
  <si>
    <t>合计</t>
  </si>
  <si>
    <t>备注：按实物存放现状进行拍卖，实际交付的重量以过磅为准（约定提货的前一天，杂交牛应禁食、少水），如有差异不作多退少补。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</si>
</sst>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9"/>
      <color theme="1"/>
      <name val="仿宋"/>
      <charset val="134"/>
    </font>
    <font>
      <sz val="9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color theme="1"/>
      <name val="仿宋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2"/>
  <sheetViews>
    <sheetView tabSelected="1" zoomScale="130" zoomScaleNormal="130" workbookViewId="0">
      <selection activeCell="AB6" sqref="AB6"/>
    </sheetView>
  </sheetViews>
  <sheetFormatPr defaultColWidth="9" defaultRowHeight="13.5"/>
  <cols>
    <col min="1" max="1" width="2.875" customWidth="1"/>
    <col min="2" max="2" width="6.625" customWidth="1"/>
    <col min="3" max="3" width="4.5" customWidth="1"/>
    <col min="4" max="4" width="5.25" customWidth="1"/>
    <col min="5" max="5" width="5.875" customWidth="1"/>
    <col min="6" max="7" width="6.125" customWidth="1"/>
    <col min="8" max="8" width="5.5" customWidth="1"/>
    <col min="9" max="9" width="6.125" customWidth="1"/>
    <col min="10" max="10" width="4.375" customWidth="1"/>
    <col min="11" max="11" width="6.125" customWidth="1"/>
    <col min="12" max="12" width="6.825" customWidth="1"/>
    <col min="13" max="13" width="5.28333333333333" customWidth="1"/>
    <col min="14" max="14" width="6.125" customWidth="1"/>
    <col min="15" max="15" width="3.625" customWidth="1"/>
    <col min="16" max="17" width="5.375" customWidth="1"/>
    <col min="18" max="18" width="6.75" customWidth="1"/>
    <col min="19" max="19" width="5.5" customWidth="1"/>
    <col min="20" max="20" width="5.875" customWidth="1"/>
    <col min="21" max="22" width="6.125" customWidth="1"/>
    <col min="23" max="23" width="5.575" customWidth="1"/>
    <col min="24" max="24" width="5.375" customWidth="1"/>
    <col min="25" max="25" width="6.375" customWidth="1"/>
  </cols>
  <sheetData>
    <row r="1" ht="29" customHeight="1" spans="2:28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15"/>
      <c r="AA1" s="15"/>
      <c r="AB1" s="15"/>
    </row>
    <row r="2" s="1" customFormat="1" ht="17" customHeight="1" spans="1:28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2"/>
      <c r="P2" s="12"/>
      <c r="Q2" s="12"/>
      <c r="R2" s="12"/>
      <c r="S2" s="12"/>
      <c r="T2" s="14" t="s">
        <v>2</v>
      </c>
      <c r="U2" s="14"/>
      <c r="V2" s="14"/>
      <c r="W2" s="14"/>
      <c r="X2" s="14"/>
      <c r="Y2" s="14"/>
      <c r="Z2" s="16"/>
      <c r="AA2" s="16"/>
      <c r="AB2" s="16"/>
    </row>
    <row r="3" s="2" customFormat="1" ht="26" customHeight="1" spans="1:25">
      <c r="A3" s="6" t="s">
        <v>3</v>
      </c>
      <c r="B3" s="7" t="s">
        <v>4</v>
      </c>
      <c r="C3" s="7" t="s">
        <v>5</v>
      </c>
      <c r="D3" s="7" t="s">
        <v>6</v>
      </c>
      <c r="E3" s="7"/>
      <c r="F3" s="7"/>
      <c r="G3" s="7"/>
      <c r="H3" s="7"/>
      <c r="I3" s="7"/>
      <c r="J3" s="7"/>
      <c r="K3" s="7"/>
      <c r="L3" s="7"/>
      <c r="M3" s="7"/>
      <c r="N3" s="7"/>
      <c r="O3" s="7" t="s">
        <v>7</v>
      </c>
      <c r="P3" s="7"/>
      <c r="Q3" s="7"/>
      <c r="R3" s="7"/>
      <c r="S3" s="7"/>
      <c r="T3" s="7"/>
      <c r="U3" s="7"/>
      <c r="V3" s="7"/>
      <c r="W3" s="7"/>
      <c r="X3" s="7"/>
      <c r="Y3" s="7" t="s">
        <v>8</v>
      </c>
    </row>
    <row r="4" s="2" customFormat="1" ht="18" customHeight="1" spans="1:25">
      <c r="A4" s="6"/>
      <c r="B4" s="7"/>
      <c r="C4" s="7"/>
      <c r="D4" s="7" t="s">
        <v>9</v>
      </c>
      <c r="E4" s="7"/>
      <c r="F4" s="7"/>
      <c r="G4" s="7"/>
      <c r="H4" s="7" t="s">
        <v>10</v>
      </c>
      <c r="I4" s="7"/>
      <c r="J4" s="7"/>
      <c r="K4" s="7"/>
      <c r="L4" s="7"/>
      <c r="M4" s="7" t="s">
        <v>11</v>
      </c>
      <c r="N4" s="7" t="s">
        <v>8</v>
      </c>
      <c r="O4" s="7" t="s">
        <v>12</v>
      </c>
      <c r="P4" s="7"/>
      <c r="Q4" s="7"/>
      <c r="R4" s="7"/>
      <c r="S4" s="7" t="s">
        <v>13</v>
      </c>
      <c r="T4" s="7"/>
      <c r="U4" s="7"/>
      <c r="V4" s="7"/>
      <c r="W4" s="7" t="s">
        <v>11</v>
      </c>
      <c r="X4" s="7" t="s">
        <v>8</v>
      </c>
      <c r="Y4" s="7"/>
    </row>
    <row r="5" s="2" customFormat="1" ht="74" customHeight="1" spans="1:25">
      <c r="A5" s="6"/>
      <c r="B5" s="7"/>
      <c r="C5" s="7"/>
      <c r="D5" s="7" t="s">
        <v>14</v>
      </c>
      <c r="E5" s="7" t="s">
        <v>15</v>
      </c>
      <c r="F5" s="7" t="s">
        <v>16</v>
      </c>
      <c r="G5" s="7" t="s">
        <v>17</v>
      </c>
      <c r="H5" s="7" t="s">
        <v>14</v>
      </c>
      <c r="I5" s="7" t="s">
        <v>18</v>
      </c>
      <c r="J5" s="7" t="s">
        <v>19</v>
      </c>
      <c r="K5" s="7" t="s">
        <v>16</v>
      </c>
      <c r="L5" s="13" t="s">
        <v>17</v>
      </c>
      <c r="M5" s="7"/>
      <c r="N5" s="7"/>
      <c r="O5" s="7" t="s">
        <v>14</v>
      </c>
      <c r="P5" s="7" t="s">
        <v>18</v>
      </c>
      <c r="Q5" s="13" t="s">
        <v>20</v>
      </c>
      <c r="R5" s="7" t="s">
        <v>16</v>
      </c>
      <c r="S5" s="7" t="s">
        <v>14</v>
      </c>
      <c r="T5" s="7" t="s">
        <v>18</v>
      </c>
      <c r="U5" s="7" t="s">
        <v>16</v>
      </c>
      <c r="V5" s="13" t="s">
        <v>21</v>
      </c>
      <c r="W5" s="7"/>
      <c r="X5" s="7"/>
      <c r="Y5" s="7"/>
    </row>
    <row r="6" s="2" customFormat="1" ht="30" customHeight="1" spans="1:25">
      <c r="A6" s="6">
        <v>1</v>
      </c>
      <c r="B6" s="7" t="s">
        <v>22</v>
      </c>
      <c r="C6" s="7">
        <v>49</v>
      </c>
      <c r="D6" s="7">
        <v>4</v>
      </c>
      <c r="E6" s="8" t="s">
        <v>23</v>
      </c>
      <c r="F6" s="7">
        <v>300</v>
      </c>
      <c r="G6" s="7">
        <f>D6*F6</f>
        <v>1200</v>
      </c>
      <c r="H6" s="7">
        <v>27</v>
      </c>
      <c r="I6" s="7" t="s">
        <v>24</v>
      </c>
      <c r="J6" s="7"/>
      <c r="K6" s="7">
        <v>350</v>
      </c>
      <c r="L6" s="7">
        <f>H6*K6</f>
        <v>9450</v>
      </c>
      <c r="M6" s="7">
        <f>D6+H6</f>
        <v>31</v>
      </c>
      <c r="N6" s="7">
        <f>G6+L6</f>
        <v>10650</v>
      </c>
      <c r="O6" s="7">
        <v>7</v>
      </c>
      <c r="P6" s="7" t="s">
        <v>25</v>
      </c>
      <c r="Q6" s="7">
        <v>125</v>
      </c>
      <c r="R6" s="7">
        <f>O6*Q6</f>
        <v>875</v>
      </c>
      <c r="S6" s="7">
        <v>11</v>
      </c>
      <c r="T6" s="7" t="s">
        <v>26</v>
      </c>
      <c r="U6" s="7">
        <v>125</v>
      </c>
      <c r="V6" s="7">
        <f>S6*U6</f>
        <v>1375</v>
      </c>
      <c r="W6" s="7">
        <f>O6+S6</f>
        <v>18</v>
      </c>
      <c r="X6" s="7">
        <f>R6+V6</f>
        <v>2250</v>
      </c>
      <c r="Y6" s="7">
        <f>N6+X6</f>
        <v>12900</v>
      </c>
    </row>
    <row r="7" s="2" customFormat="1" ht="30" customHeight="1" spans="1:25">
      <c r="A7" s="6">
        <v>2</v>
      </c>
      <c r="B7" s="7" t="s">
        <v>27</v>
      </c>
      <c r="C7" s="7">
        <v>4</v>
      </c>
      <c r="D7" s="7"/>
      <c r="E7" s="7"/>
      <c r="F7" s="7"/>
      <c r="G7" s="7">
        <f>D7*F7</f>
        <v>0</v>
      </c>
      <c r="H7" s="7">
        <v>2</v>
      </c>
      <c r="I7" s="7" t="s">
        <v>24</v>
      </c>
      <c r="J7" s="7"/>
      <c r="K7" s="7">
        <v>370</v>
      </c>
      <c r="L7" s="7">
        <f>H7*K7</f>
        <v>740</v>
      </c>
      <c r="M7" s="7">
        <f>D7+H7</f>
        <v>2</v>
      </c>
      <c r="N7" s="7">
        <f>G7+L7</f>
        <v>740</v>
      </c>
      <c r="O7" s="7"/>
      <c r="P7" s="7"/>
      <c r="Q7" s="7"/>
      <c r="R7" s="7">
        <f>O7*Q7</f>
        <v>0</v>
      </c>
      <c r="S7" s="7">
        <v>2</v>
      </c>
      <c r="T7" s="7" t="s">
        <v>26</v>
      </c>
      <c r="U7" s="7">
        <v>150</v>
      </c>
      <c r="V7" s="7">
        <f>S7*U7</f>
        <v>300</v>
      </c>
      <c r="W7" s="7">
        <f>O7+S7</f>
        <v>2</v>
      </c>
      <c r="X7" s="7">
        <f>R7+V7</f>
        <v>300</v>
      </c>
      <c r="Y7" s="7">
        <f>N7+X7</f>
        <v>1040</v>
      </c>
    </row>
    <row r="8" s="2" customFormat="1" ht="30" customHeight="1" spans="1:25">
      <c r="A8" s="6">
        <v>3</v>
      </c>
      <c r="B8" s="7" t="s">
        <v>28</v>
      </c>
      <c r="C8" s="7">
        <v>13</v>
      </c>
      <c r="D8" s="7"/>
      <c r="E8" s="7"/>
      <c r="F8" s="7"/>
      <c r="G8" s="7">
        <f>D8*F8</f>
        <v>0</v>
      </c>
      <c r="H8" s="7">
        <v>8</v>
      </c>
      <c r="I8" s="7" t="s">
        <v>24</v>
      </c>
      <c r="J8" s="7"/>
      <c r="K8" s="7">
        <v>350</v>
      </c>
      <c r="L8" s="7">
        <f>H8*K8</f>
        <v>2800</v>
      </c>
      <c r="M8" s="7">
        <f>D8+H8</f>
        <v>8</v>
      </c>
      <c r="N8" s="7">
        <f>G8+L8</f>
        <v>2800</v>
      </c>
      <c r="O8" s="7">
        <v>3</v>
      </c>
      <c r="P8" s="7" t="s">
        <v>25</v>
      </c>
      <c r="Q8" s="7">
        <v>125</v>
      </c>
      <c r="R8" s="7">
        <f>O8*Q8</f>
        <v>375</v>
      </c>
      <c r="S8" s="7">
        <v>2</v>
      </c>
      <c r="T8" s="7" t="s">
        <v>26</v>
      </c>
      <c r="U8" s="7">
        <v>125</v>
      </c>
      <c r="V8" s="7">
        <f>S8*U8</f>
        <v>250</v>
      </c>
      <c r="W8" s="7">
        <f>O8+S8</f>
        <v>5</v>
      </c>
      <c r="X8" s="7">
        <f>R8+V8</f>
        <v>625</v>
      </c>
      <c r="Y8" s="7">
        <f>N8+X8</f>
        <v>3425</v>
      </c>
    </row>
    <row r="9" s="2" customFormat="1" ht="30" customHeight="1" spans="1:25">
      <c r="A9" s="6">
        <v>4</v>
      </c>
      <c r="B9" s="7" t="s">
        <v>29</v>
      </c>
      <c r="C9" s="7">
        <v>4</v>
      </c>
      <c r="D9" s="7">
        <v>2</v>
      </c>
      <c r="E9" s="8" t="s">
        <v>23</v>
      </c>
      <c r="F9" s="7">
        <v>225</v>
      </c>
      <c r="G9" s="7">
        <f>D9*F9</f>
        <v>450</v>
      </c>
      <c r="H9" s="7">
        <v>2</v>
      </c>
      <c r="I9" s="7" t="s">
        <v>24</v>
      </c>
      <c r="J9" s="7"/>
      <c r="K9" s="7">
        <v>300</v>
      </c>
      <c r="L9" s="7">
        <f>H9*K9</f>
        <v>600</v>
      </c>
      <c r="M9" s="7">
        <f>D9+H9</f>
        <v>4</v>
      </c>
      <c r="N9" s="7">
        <f>G9+L9</f>
        <v>1050</v>
      </c>
      <c r="O9" s="7"/>
      <c r="P9" s="7"/>
      <c r="Q9" s="7"/>
      <c r="R9" s="7">
        <f>O9*Q9</f>
        <v>0</v>
      </c>
      <c r="S9" s="7"/>
      <c r="T9" s="7"/>
      <c r="U9" s="7"/>
      <c r="V9" s="7"/>
      <c r="W9" s="7"/>
      <c r="X9" s="7"/>
      <c r="Y9" s="7">
        <f>N9+X9</f>
        <v>1050</v>
      </c>
    </row>
    <row r="10" ht="30" customHeight="1" spans="1:25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="3" customFormat="1" ht="30" customHeight="1" spans="1:25">
      <c r="A11" s="6"/>
      <c r="B11" s="6" t="s">
        <v>30</v>
      </c>
      <c r="C11" s="6">
        <f t="shared" ref="C11:Y11" si="0">SUM(C6:C10)</f>
        <v>70</v>
      </c>
      <c r="D11" s="6">
        <f t="shared" si="0"/>
        <v>6</v>
      </c>
      <c r="E11" s="6">
        <f t="shared" si="0"/>
        <v>0</v>
      </c>
      <c r="F11" s="6">
        <f t="shared" si="0"/>
        <v>525</v>
      </c>
      <c r="G11" s="6">
        <f t="shared" si="0"/>
        <v>1650</v>
      </c>
      <c r="H11" s="6">
        <f t="shared" si="0"/>
        <v>39</v>
      </c>
      <c r="I11" s="6">
        <f t="shared" si="0"/>
        <v>0</v>
      </c>
      <c r="J11" s="6">
        <f t="shared" si="0"/>
        <v>0</v>
      </c>
      <c r="K11" s="6">
        <f t="shared" si="0"/>
        <v>1370</v>
      </c>
      <c r="L11" s="6">
        <f t="shared" si="0"/>
        <v>13590</v>
      </c>
      <c r="M11" s="6">
        <f t="shared" si="0"/>
        <v>45</v>
      </c>
      <c r="N11" s="6">
        <f t="shared" si="0"/>
        <v>15240</v>
      </c>
      <c r="O11" s="6">
        <f t="shared" si="0"/>
        <v>10</v>
      </c>
      <c r="P11" s="6">
        <f t="shared" si="0"/>
        <v>0</v>
      </c>
      <c r="Q11" s="6">
        <f t="shared" si="0"/>
        <v>250</v>
      </c>
      <c r="R11" s="6">
        <f t="shared" si="0"/>
        <v>1250</v>
      </c>
      <c r="S11" s="6">
        <f t="shared" si="0"/>
        <v>15</v>
      </c>
      <c r="T11" s="6">
        <f t="shared" si="0"/>
        <v>0</v>
      </c>
      <c r="U11" s="6">
        <f t="shared" si="0"/>
        <v>400</v>
      </c>
      <c r="V11" s="6">
        <f t="shared" si="0"/>
        <v>1925</v>
      </c>
      <c r="W11" s="6">
        <f t="shared" si="0"/>
        <v>25</v>
      </c>
      <c r="X11" s="6">
        <f t="shared" si="0"/>
        <v>3175</v>
      </c>
      <c r="Y11" s="6">
        <f t="shared" si="0"/>
        <v>18415</v>
      </c>
    </row>
    <row r="12" ht="25" customHeight="1" spans="1:25">
      <c r="A12" s="11" t="s">
        <v>31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</sheetData>
  <mergeCells count="18">
    <mergeCell ref="B1:Y1"/>
    <mergeCell ref="A2:N2"/>
    <mergeCell ref="T2:Y2"/>
    <mergeCell ref="D3:N3"/>
    <mergeCell ref="O3:X3"/>
    <mergeCell ref="D4:G4"/>
    <mergeCell ref="H4:L4"/>
    <mergeCell ref="O4:R4"/>
    <mergeCell ref="S4:V4"/>
    <mergeCell ref="A12:Y12"/>
    <mergeCell ref="A3:A5"/>
    <mergeCell ref="B3:B5"/>
    <mergeCell ref="C3:C5"/>
    <mergeCell ref="M4:M5"/>
    <mergeCell ref="N4:N5"/>
    <mergeCell ref="W4:W5"/>
    <mergeCell ref="X4:X5"/>
    <mergeCell ref="Y3:Y5"/>
  </mergeCells>
  <pageMargins left="0.75" right="0.75" top="1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杂交牛拍卖清单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冷嘉欣</cp:lastModifiedBy>
  <dcterms:created xsi:type="dcterms:W3CDTF">2024-08-05T08:50:00Z</dcterms:created>
  <dcterms:modified xsi:type="dcterms:W3CDTF">2024-09-29T07:18:49Z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492824440BB14FCF9D19816C00FC0A2E_12</vt:lpwstr>
  </property>
</Properties>
</file>